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140" windowHeight="119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46" i="1"/>
  <c r="F46" s="1"/>
  <c r="E45"/>
  <c r="F45" s="1"/>
  <c r="F47" s="1"/>
  <c r="F58" s="1"/>
  <c r="E41"/>
  <c r="F41" s="1"/>
  <c r="F42" s="1"/>
  <c r="F57" s="1"/>
  <c r="E35"/>
  <c r="F35" s="1"/>
  <c r="E34"/>
  <c r="F34" s="1"/>
  <c r="F36" s="1"/>
  <c r="F56" s="1"/>
  <c r="F17"/>
  <c r="F24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E18"/>
  <c r="F18" s="1"/>
  <c r="E19"/>
  <c r="F19" s="1"/>
  <c r="E20"/>
  <c r="F20" s="1"/>
  <c r="E21"/>
  <c r="F21" s="1"/>
  <c r="E22"/>
  <c r="F22" s="1"/>
  <c r="E23"/>
  <c r="F23" s="1"/>
  <c r="E24"/>
  <c r="E25"/>
  <c r="F25" s="1"/>
  <c r="E26"/>
  <c r="F26" s="1"/>
  <c r="E27"/>
  <c r="F27" s="1"/>
  <c r="E28"/>
  <c r="F28" s="1"/>
  <c r="E5"/>
  <c r="F5" s="1"/>
  <c r="E6"/>
  <c r="F6" s="1"/>
  <c r="E4"/>
  <c r="F4" s="1"/>
  <c r="F29" l="1"/>
  <c r="F55" s="1"/>
  <c r="F59" s="1"/>
  <c r="E47"/>
  <c r="E58" s="1"/>
  <c r="D58" s="1"/>
  <c r="E29"/>
  <c r="E55" s="1"/>
  <c r="E42"/>
  <c r="E57" s="1"/>
  <c r="D57" s="1"/>
  <c r="E36"/>
  <c r="E56" s="1"/>
  <c r="D56" s="1"/>
  <c r="D55" l="1"/>
  <c r="D59" s="1"/>
  <c r="F60" s="1"/>
  <c r="E59"/>
</calcChain>
</file>

<file path=xl/sharedStrings.xml><?xml version="1.0" encoding="utf-8"?>
<sst xmlns="http://schemas.openxmlformats.org/spreadsheetml/2006/main" count="78" uniqueCount="65">
  <si>
    <t>belka dł.2,4</t>
  </si>
  <si>
    <t>belka dł.2,6</t>
  </si>
  <si>
    <t>belka dł.2,8</t>
  </si>
  <si>
    <t>belka dł.3,0</t>
  </si>
  <si>
    <t>belka dł.3,2</t>
  </si>
  <si>
    <t>belka dł.3,4</t>
  </si>
  <si>
    <t>belka dł.3,6</t>
  </si>
  <si>
    <t>belka dł.3,8</t>
  </si>
  <si>
    <t>belka dł.4,0</t>
  </si>
  <si>
    <t>belka dł.4,2</t>
  </si>
  <si>
    <t>belka dł.4,4</t>
  </si>
  <si>
    <t>belka dł.4,6</t>
  </si>
  <si>
    <t>belka dł.4,8</t>
  </si>
  <si>
    <t>belka dł.5,0</t>
  </si>
  <si>
    <t>belka dł.5,2</t>
  </si>
  <si>
    <t>belka dł.5,4</t>
  </si>
  <si>
    <t>belka dł.5,6</t>
  </si>
  <si>
    <t>belka dł.5,8</t>
  </si>
  <si>
    <t>belka dł.6,0</t>
  </si>
  <si>
    <t>belka dł.6,2</t>
  </si>
  <si>
    <t>belka dł.6,4</t>
  </si>
  <si>
    <t>belka dł.6,6</t>
  </si>
  <si>
    <t>belka dł.6,8</t>
  </si>
  <si>
    <t>belka dł.7,0</t>
  </si>
  <si>
    <t>belka dł.7,2</t>
  </si>
  <si>
    <t>ROZMIAR BELEK</t>
  </si>
  <si>
    <t>ILOŚĆ BELEK</t>
  </si>
  <si>
    <t>WARTOŚĆ NETTO</t>
  </si>
  <si>
    <t>WARTOŚĆ BRUTTO</t>
  </si>
  <si>
    <t>RAZEM</t>
  </si>
  <si>
    <t>CENA/zł</t>
  </si>
  <si>
    <t>PUSTAK STROPOWY</t>
  </si>
  <si>
    <t>KERAMZYTOWY</t>
  </si>
  <si>
    <t>ŻUŻLOBETONOWY</t>
  </si>
  <si>
    <t>ILOŚĆ SZTUK</t>
  </si>
  <si>
    <t>CENA/ZŁ</t>
  </si>
  <si>
    <t>TRANSPORT</t>
  </si>
  <si>
    <t>KAUCJA ZA PALETY</t>
  </si>
  <si>
    <t>50szt pustaka na palecie</t>
  </si>
  <si>
    <t>Spedycja</t>
  </si>
  <si>
    <r>
      <t xml:space="preserve">Betoniarnia </t>
    </r>
    <r>
      <rPr>
        <sz val="18"/>
        <color rgb="FFFF0000"/>
        <rFont val="Calibri"/>
        <family val="2"/>
        <charset val="238"/>
      </rPr>
      <t>WITUSZA</t>
    </r>
  </si>
  <si>
    <t>Witusza 37 99-412 Kiernozia</t>
  </si>
  <si>
    <t>Tel.602 398 944 – właściciel</t>
  </si>
  <si>
    <t>Tel.602 426 020 – biuro</t>
  </si>
  <si>
    <t>e-mail: Info@wyroby-betonowe.pl</t>
  </si>
  <si>
    <t>WWW.wyroby-betonowe.pl</t>
  </si>
  <si>
    <t>Nasz z HDS-em</t>
  </si>
  <si>
    <t>CENA za KM</t>
  </si>
  <si>
    <t>Wartość netto</t>
  </si>
  <si>
    <t>Wartość brutto</t>
  </si>
  <si>
    <t>ILOŚĆ KM</t>
  </si>
  <si>
    <t>*Powyżej 120 km spedycją jest tańszy</t>
  </si>
  <si>
    <t>*Naszym transportem towar wozimy do 120KM(kilometry liczymy w dwie strony 3zł za km*2=6zł ,w cene wliczony rozładunek)</t>
  </si>
  <si>
    <t>PODSUMOWANIE WYCENY STROPU TERIVA 4,0/1</t>
  </si>
  <si>
    <t>WYCENA STROPU TERIVA 4,0/1</t>
  </si>
  <si>
    <t>Belki stropowe</t>
  </si>
  <si>
    <t>Pustak stropowy</t>
  </si>
  <si>
    <t>Palety</t>
  </si>
  <si>
    <t>Transport</t>
  </si>
  <si>
    <t>RABAT %</t>
  </si>
  <si>
    <t>RABAT/ZŁ</t>
  </si>
  <si>
    <t>*Pustak deklowany do zamówionego stropu w cenie PUSTAKA ZWYKŁEGO</t>
  </si>
  <si>
    <t>DO ZAPŁATY</t>
  </si>
  <si>
    <t xml:space="preserve">*KAUCJA 10ZŁ za PALETE ZWROTNA </t>
  </si>
  <si>
    <t>*Rabat uzależniony od wielkości zamówienia ustalany indywidualnie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</si>
</sst>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9" formatCode="0.0%"/>
  </numFmts>
  <fonts count="6"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8"/>
      <color theme="1"/>
      <name val="Calibri"/>
      <family val="2"/>
      <charset val="238"/>
    </font>
    <font>
      <sz val="18"/>
      <color rgb="FFFF0000"/>
      <name val="Calibri"/>
      <family val="2"/>
      <charset val="238"/>
    </font>
    <font>
      <sz val="12"/>
      <color theme="1"/>
      <name val="Calibri"/>
      <family val="2"/>
      <charset val="238"/>
    </font>
    <font>
      <u/>
      <sz val="11"/>
      <color theme="10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2" borderId="0" xfId="0" applyFill="1" applyBorder="1" applyAlignment="1"/>
    <xf numFmtId="0" fontId="0" fillId="2" borderId="0" xfId="0" applyFill="1" applyAlignment="1"/>
    <xf numFmtId="0" fontId="1" fillId="2" borderId="0" xfId="0" applyFont="1" applyFill="1" applyBorder="1" applyAlignment="1"/>
    <xf numFmtId="0" fontId="0" fillId="3" borderId="1" xfId="0" applyFill="1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2" borderId="1" xfId="0" applyFill="1" applyBorder="1"/>
    <xf numFmtId="164" fontId="0" fillId="0" borderId="1" xfId="0" applyNumberFormat="1" applyBorder="1"/>
    <xf numFmtId="164" fontId="0" fillId="4" borderId="1" xfId="0" applyNumberFormat="1" applyFill="1" applyBorder="1"/>
    <xf numFmtId="164" fontId="0" fillId="4" borderId="6" xfId="0" applyNumberFormat="1" applyFill="1" applyBorder="1"/>
    <xf numFmtId="164" fontId="0" fillId="5" borderId="1" xfId="0" applyNumberForma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1" applyAlignment="1" applyProtection="1">
      <alignment horizontal="center"/>
    </xf>
    <xf numFmtId="164" fontId="0" fillId="0" borderId="0" xfId="0" applyNumberFormat="1"/>
    <xf numFmtId="0" fontId="0" fillId="7" borderId="1" xfId="0" applyFill="1" applyBorder="1"/>
    <xf numFmtId="0" fontId="0" fillId="7" borderId="4" xfId="0" applyFill="1" applyBorder="1"/>
    <xf numFmtId="164" fontId="0" fillId="7" borderId="1" xfId="0" applyNumberFormat="1" applyFill="1" applyBorder="1"/>
    <xf numFmtId="164" fontId="0" fillId="6" borderId="1" xfId="0" applyNumberFormat="1" applyFill="1" applyBorder="1"/>
    <xf numFmtId="0" fontId="0" fillId="0" borderId="7" xfId="0" applyFill="1" applyBorder="1"/>
    <xf numFmtId="0" fontId="0" fillId="2" borderId="7" xfId="0" applyFill="1" applyBorder="1"/>
    <xf numFmtId="0" fontId="0" fillId="0" borderId="2" xfId="0" applyBorder="1" applyAlignment="1"/>
    <xf numFmtId="164" fontId="0" fillId="0" borderId="7" xfId="0" applyNumberFormat="1" applyBorder="1" applyAlignment="1"/>
    <xf numFmtId="164" fontId="0" fillId="6" borderId="7" xfId="0" applyNumberFormat="1" applyFill="1" applyBorder="1" applyAlignment="1"/>
    <xf numFmtId="169" fontId="0" fillId="0" borderId="1" xfId="0" applyNumberFormat="1" applyBorder="1"/>
    <xf numFmtId="164" fontId="0" fillId="8" borderId="0" xfId="0" applyNumberFormat="1" applyFill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1</xdr:row>
      <xdr:rowOff>62148</xdr:rowOff>
    </xdr:from>
    <xdr:to>
      <xdr:col>11</xdr:col>
      <xdr:colOff>171448</xdr:colOff>
      <xdr:row>21</xdr:row>
      <xdr:rowOff>95250</xdr:rowOff>
    </xdr:to>
    <xdr:pic>
      <xdr:nvPicPr>
        <xdr:cNvPr id="2" name="Obraz 1" descr="betoniarnia-logo(2)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949" y="290748"/>
          <a:ext cx="3047999" cy="3652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yroby-betonowe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62"/>
  <sheetViews>
    <sheetView tabSelected="1" topLeftCell="A37" workbookViewId="0">
      <selection activeCell="E66" sqref="E66"/>
    </sheetView>
  </sheetViews>
  <sheetFormatPr defaultRowHeight="14.25"/>
  <cols>
    <col min="2" max="2" width="21.75" customWidth="1"/>
    <col min="3" max="3" width="13.875" customWidth="1"/>
    <col min="4" max="4" width="12.875" customWidth="1"/>
    <col min="5" max="5" width="17.5" customWidth="1"/>
    <col min="6" max="6" width="18.75" customWidth="1"/>
    <col min="8" max="8" width="9.75" customWidth="1"/>
  </cols>
  <sheetData>
    <row r="1" spans="2:7" ht="18">
      <c r="B1" s="4"/>
      <c r="C1" s="6" t="s">
        <v>54</v>
      </c>
      <c r="D1" s="4"/>
      <c r="E1" s="4"/>
      <c r="F1" s="4"/>
      <c r="G1" s="1"/>
    </row>
    <row r="2" spans="2:7">
      <c r="B2" s="5"/>
      <c r="C2" s="5"/>
      <c r="D2" s="5"/>
      <c r="E2" s="5"/>
      <c r="F2" s="5"/>
    </row>
    <row r="3" spans="2:7">
      <c r="B3" s="7" t="s">
        <v>25</v>
      </c>
      <c r="C3" s="7" t="s">
        <v>30</v>
      </c>
      <c r="D3" s="7" t="s">
        <v>26</v>
      </c>
      <c r="E3" s="7" t="s">
        <v>27</v>
      </c>
      <c r="F3" s="7" t="s">
        <v>28</v>
      </c>
      <c r="G3" s="3"/>
    </row>
    <row r="4" spans="2:7">
      <c r="B4" s="2" t="s">
        <v>0</v>
      </c>
      <c r="C4" s="13">
        <v>28</v>
      </c>
      <c r="D4" s="2">
        <v>0</v>
      </c>
      <c r="E4" s="12">
        <f>PRODUCT($C4,$D4)</f>
        <v>0</v>
      </c>
      <c r="F4" s="12">
        <f>$E4*123%</f>
        <v>0</v>
      </c>
      <c r="G4" s="3"/>
    </row>
    <row r="5" spans="2:7">
      <c r="B5" s="2" t="s">
        <v>1</v>
      </c>
      <c r="C5" s="13">
        <v>29</v>
      </c>
      <c r="D5" s="2">
        <v>0</v>
      </c>
      <c r="E5" s="12">
        <f t="shared" ref="E5:E28" si="0">PRODUCT($C5,$D5)</f>
        <v>0</v>
      </c>
      <c r="F5" s="12">
        <f>$E5*123%</f>
        <v>0</v>
      </c>
      <c r="G5" s="3"/>
    </row>
    <row r="6" spans="2:7">
      <c r="B6" s="2" t="s">
        <v>2</v>
      </c>
      <c r="C6" s="13">
        <v>31</v>
      </c>
      <c r="D6" s="2">
        <v>0</v>
      </c>
      <c r="E6" s="12">
        <f t="shared" si="0"/>
        <v>0</v>
      </c>
      <c r="F6" s="12">
        <f t="shared" ref="F6:F28" si="1">$E6*123%</f>
        <v>0</v>
      </c>
      <c r="G6" s="3"/>
    </row>
    <row r="7" spans="2:7">
      <c r="B7" s="2" t="s">
        <v>3</v>
      </c>
      <c r="C7" s="13">
        <v>37</v>
      </c>
      <c r="D7" s="2">
        <v>0</v>
      </c>
      <c r="E7" s="12">
        <f t="shared" si="0"/>
        <v>0</v>
      </c>
      <c r="F7" s="12">
        <f t="shared" si="1"/>
        <v>0</v>
      </c>
      <c r="G7" s="3"/>
    </row>
    <row r="8" spans="2:7">
      <c r="B8" s="2" t="s">
        <v>4</v>
      </c>
      <c r="C8" s="13">
        <v>37.5</v>
      </c>
      <c r="D8" s="2">
        <v>0</v>
      </c>
      <c r="E8" s="12">
        <f t="shared" si="0"/>
        <v>0</v>
      </c>
      <c r="F8" s="12">
        <f t="shared" si="1"/>
        <v>0</v>
      </c>
      <c r="G8" s="3"/>
    </row>
    <row r="9" spans="2:7">
      <c r="B9" s="2" t="s">
        <v>5</v>
      </c>
      <c r="C9" s="13">
        <v>44</v>
      </c>
      <c r="D9" s="2">
        <v>0</v>
      </c>
      <c r="E9" s="12">
        <f t="shared" si="0"/>
        <v>0</v>
      </c>
      <c r="F9" s="12">
        <f t="shared" si="1"/>
        <v>0</v>
      </c>
      <c r="G9" s="3"/>
    </row>
    <row r="10" spans="2:7">
      <c r="B10" s="2" t="s">
        <v>6</v>
      </c>
      <c r="C10" s="13">
        <v>46.5</v>
      </c>
      <c r="D10" s="2">
        <v>0</v>
      </c>
      <c r="E10" s="12">
        <f t="shared" si="0"/>
        <v>0</v>
      </c>
      <c r="F10" s="12">
        <f t="shared" si="1"/>
        <v>0</v>
      </c>
      <c r="G10" s="3"/>
    </row>
    <row r="11" spans="2:7">
      <c r="B11" s="2" t="s">
        <v>7</v>
      </c>
      <c r="C11" s="13">
        <v>48</v>
      </c>
      <c r="D11" s="2">
        <v>0</v>
      </c>
      <c r="E11" s="12">
        <f t="shared" si="0"/>
        <v>0</v>
      </c>
      <c r="F11" s="12">
        <f t="shared" si="1"/>
        <v>0</v>
      </c>
      <c r="G11" s="3"/>
    </row>
    <row r="12" spans="2:7">
      <c r="B12" s="2" t="s">
        <v>8</v>
      </c>
      <c r="C12" s="13">
        <v>54</v>
      </c>
      <c r="D12" s="2">
        <v>0</v>
      </c>
      <c r="E12" s="12">
        <f t="shared" si="0"/>
        <v>0</v>
      </c>
      <c r="F12" s="12">
        <f t="shared" si="1"/>
        <v>0</v>
      </c>
      <c r="G12" s="3"/>
    </row>
    <row r="13" spans="2:7">
      <c r="B13" s="2" t="s">
        <v>9</v>
      </c>
      <c r="C13" s="13">
        <v>61</v>
      </c>
      <c r="D13" s="2">
        <v>0</v>
      </c>
      <c r="E13" s="12">
        <f t="shared" si="0"/>
        <v>0</v>
      </c>
      <c r="F13" s="12">
        <f t="shared" si="1"/>
        <v>0</v>
      </c>
      <c r="G13" s="3"/>
    </row>
    <row r="14" spans="2:7">
      <c r="B14" s="2" t="s">
        <v>10</v>
      </c>
      <c r="C14" s="13">
        <v>63</v>
      </c>
      <c r="D14" s="2">
        <v>0</v>
      </c>
      <c r="E14" s="12">
        <f t="shared" si="0"/>
        <v>0</v>
      </c>
      <c r="F14" s="12">
        <f t="shared" si="1"/>
        <v>0</v>
      </c>
      <c r="G14" s="3"/>
    </row>
    <row r="15" spans="2:7">
      <c r="B15" s="2" t="s">
        <v>11</v>
      </c>
      <c r="C15" s="13">
        <v>67</v>
      </c>
      <c r="D15" s="2">
        <v>0</v>
      </c>
      <c r="E15" s="12">
        <f t="shared" si="0"/>
        <v>0</v>
      </c>
      <c r="F15" s="12">
        <f t="shared" si="1"/>
        <v>0</v>
      </c>
      <c r="G15" s="3"/>
    </row>
    <row r="16" spans="2:7">
      <c r="B16" s="2" t="s">
        <v>12</v>
      </c>
      <c r="C16" s="13">
        <v>70</v>
      </c>
      <c r="D16" s="2">
        <v>0</v>
      </c>
      <c r="E16" s="12">
        <f t="shared" si="0"/>
        <v>0</v>
      </c>
      <c r="F16" s="12">
        <f t="shared" si="1"/>
        <v>0</v>
      </c>
      <c r="G16" s="3"/>
    </row>
    <row r="17" spans="2:9">
      <c r="B17" s="2" t="s">
        <v>13</v>
      </c>
      <c r="C17" s="13">
        <v>72</v>
      </c>
      <c r="D17" s="2">
        <v>0</v>
      </c>
      <c r="E17" s="12">
        <f t="shared" si="0"/>
        <v>0</v>
      </c>
      <c r="F17" s="12">
        <f t="shared" si="1"/>
        <v>0</v>
      </c>
      <c r="G17" s="3"/>
    </row>
    <row r="18" spans="2:9">
      <c r="B18" s="2" t="s">
        <v>14</v>
      </c>
      <c r="C18" s="13">
        <v>79</v>
      </c>
      <c r="D18" s="2">
        <v>0</v>
      </c>
      <c r="E18" s="12">
        <f t="shared" si="0"/>
        <v>0</v>
      </c>
      <c r="F18" s="12">
        <f t="shared" si="1"/>
        <v>0</v>
      </c>
      <c r="G18" s="3"/>
    </row>
    <row r="19" spans="2:9">
      <c r="B19" s="2" t="s">
        <v>15</v>
      </c>
      <c r="C19" s="13">
        <v>93</v>
      </c>
      <c r="D19" s="2">
        <v>0</v>
      </c>
      <c r="E19" s="12">
        <f t="shared" si="0"/>
        <v>0</v>
      </c>
      <c r="F19" s="12">
        <f t="shared" si="1"/>
        <v>0</v>
      </c>
      <c r="G19" s="3"/>
    </row>
    <row r="20" spans="2:9">
      <c r="B20" s="2" t="s">
        <v>16</v>
      </c>
      <c r="C20" s="13">
        <v>96.5</v>
      </c>
      <c r="D20" s="2">
        <v>0</v>
      </c>
      <c r="E20" s="12">
        <f t="shared" si="0"/>
        <v>0</v>
      </c>
      <c r="F20" s="12">
        <f t="shared" si="1"/>
        <v>0</v>
      </c>
      <c r="G20" s="3"/>
    </row>
    <row r="21" spans="2:9">
      <c r="B21" s="2" t="s">
        <v>17</v>
      </c>
      <c r="C21" s="13">
        <v>102</v>
      </c>
      <c r="D21" s="2">
        <v>0</v>
      </c>
      <c r="E21" s="12">
        <f t="shared" si="0"/>
        <v>0</v>
      </c>
      <c r="F21" s="12">
        <f t="shared" si="1"/>
        <v>0</v>
      </c>
      <c r="G21" s="3"/>
    </row>
    <row r="22" spans="2:9">
      <c r="B22" s="2" t="s">
        <v>18</v>
      </c>
      <c r="C22" s="13">
        <v>114</v>
      </c>
      <c r="D22" s="2">
        <v>0</v>
      </c>
      <c r="E22" s="12">
        <f t="shared" si="0"/>
        <v>0</v>
      </c>
      <c r="F22" s="12">
        <f t="shared" si="1"/>
        <v>0</v>
      </c>
      <c r="G22" s="3"/>
    </row>
    <row r="23" spans="2:9">
      <c r="B23" s="2" t="s">
        <v>19</v>
      </c>
      <c r="C23" s="13">
        <v>116</v>
      </c>
      <c r="D23" s="2">
        <v>0</v>
      </c>
      <c r="E23" s="12">
        <f t="shared" si="0"/>
        <v>0</v>
      </c>
      <c r="F23" s="12">
        <f t="shared" si="1"/>
        <v>0</v>
      </c>
      <c r="G23" s="3"/>
    </row>
    <row r="24" spans="2:9" ht="23.25">
      <c r="B24" s="2" t="s">
        <v>20</v>
      </c>
      <c r="C24" s="13">
        <v>119</v>
      </c>
      <c r="D24" s="2">
        <v>0</v>
      </c>
      <c r="E24" s="12">
        <f t="shared" si="0"/>
        <v>0</v>
      </c>
      <c r="F24" s="12">
        <f t="shared" si="1"/>
        <v>0</v>
      </c>
      <c r="G24" s="3"/>
      <c r="I24" s="16" t="s">
        <v>40</v>
      </c>
    </row>
    <row r="25" spans="2:9" ht="15.75">
      <c r="B25" s="2" t="s">
        <v>21</v>
      </c>
      <c r="C25" s="13">
        <v>123</v>
      </c>
      <c r="D25" s="2">
        <v>0</v>
      </c>
      <c r="E25" s="12">
        <f t="shared" si="0"/>
        <v>0</v>
      </c>
      <c r="F25" s="12">
        <f t="shared" si="1"/>
        <v>0</v>
      </c>
      <c r="G25" s="3"/>
      <c r="I25" s="17" t="s">
        <v>41</v>
      </c>
    </row>
    <row r="26" spans="2:9" ht="15.75">
      <c r="B26" s="2" t="s">
        <v>22</v>
      </c>
      <c r="C26" s="13">
        <v>126</v>
      </c>
      <c r="D26" s="2">
        <v>0</v>
      </c>
      <c r="E26" s="12">
        <f t="shared" si="0"/>
        <v>0</v>
      </c>
      <c r="F26" s="12">
        <f t="shared" si="1"/>
        <v>0</v>
      </c>
      <c r="G26" s="3"/>
      <c r="I26" s="17" t="s">
        <v>42</v>
      </c>
    </row>
    <row r="27" spans="2:9" ht="15.75">
      <c r="B27" s="2" t="s">
        <v>23</v>
      </c>
      <c r="C27" s="13">
        <v>146</v>
      </c>
      <c r="D27" s="2">
        <v>0</v>
      </c>
      <c r="E27" s="12">
        <f t="shared" si="0"/>
        <v>0</v>
      </c>
      <c r="F27" s="12">
        <f t="shared" si="1"/>
        <v>0</v>
      </c>
      <c r="G27" s="3"/>
      <c r="I27" s="17" t="s">
        <v>43</v>
      </c>
    </row>
    <row r="28" spans="2:9" ht="15.75">
      <c r="B28" s="9" t="s">
        <v>24</v>
      </c>
      <c r="C28" s="14">
        <v>158</v>
      </c>
      <c r="D28" s="2">
        <v>0</v>
      </c>
      <c r="E28" s="12">
        <f t="shared" si="0"/>
        <v>0</v>
      </c>
      <c r="F28" s="12">
        <f t="shared" si="1"/>
        <v>0</v>
      </c>
      <c r="G28" s="3"/>
      <c r="I28" s="17" t="s">
        <v>44</v>
      </c>
    </row>
    <row r="29" spans="2:9">
      <c r="B29" s="10"/>
      <c r="C29" s="8"/>
      <c r="D29" s="21" t="s">
        <v>29</v>
      </c>
      <c r="E29" s="23">
        <f>SUM(E4:E28)</f>
        <v>0</v>
      </c>
      <c r="F29" s="23">
        <f>SUM(F4:F28)</f>
        <v>0</v>
      </c>
      <c r="G29" s="3"/>
      <c r="I29" s="18" t="s">
        <v>45</v>
      </c>
    </row>
    <row r="30" spans="2:9">
      <c r="B30" s="1"/>
      <c r="C30" s="1"/>
      <c r="D30" s="10"/>
      <c r="E30" s="10"/>
      <c r="F30" s="10"/>
      <c r="G30" s="1"/>
    </row>
    <row r="33" spans="2:6">
      <c r="B33" s="11" t="s">
        <v>31</v>
      </c>
      <c r="C33" s="11" t="s">
        <v>35</v>
      </c>
      <c r="D33" s="11" t="s">
        <v>34</v>
      </c>
      <c r="E33" s="11" t="s">
        <v>27</v>
      </c>
      <c r="F33" s="11" t="s">
        <v>28</v>
      </c>
    </row>
    <row r="34" spans="2:6">
      <c r="B34" s="7" t="s">
        <v>32</v>
      </c>
      <c r="C34" s="15">
        <v>4</v>
      </c>
      <c r="D34" s="2">
        <v>0</v>
      </c>
      <c r="E34" s="12">
        <f>PRODUCT(C34,D34)</f>
        <v>0</v>
      </c>
      <c r="F34" s="12">
        <f>E34*123%</f>
        <v>0</v>
      </c>
    </row>
    <row r="35" spans="2:6">
      <c r="B35" s="7" t="s">
        <v>33</v>
      </c>
      <c r="C35" s="15">
        <v>2.95</v>
      </c>
      <c r="D35" s="2">
        <v>0</v>
      </c>
      <c r="E35" s="12">
        <f>PRODUCT(C35,D35)</f>
        <v>0</v>
      </c>
      <c r="F35" s="12">
        <f>E35*123%</f>
        <v>0</v>
      </c>
    </row>
    <row r="36" spans="2:6">
      <c r="D36" s="20" t="s">
        <v>29</v>
      </c>
      <c r="E36" s="23">
        <f>SUM(E34:E35)</f>
        <v>0</v>
      </c>
      <c r="F36" s="23">
        <f>SUM(F34,F35)</f>
        <v>0</v>
      </c>
    </row>
    <row r="38" spans="2:6">
      <c r="B38" t="s">
        <v>61</v>
      </c>
    </row>
    <row r="40" spans="2:6">
      <c r="B40" s="11" t="s">
        <v>37</v>
      </c>
      <c r="C40" s="11" t="s">
        <v>35</v>
      </c>
      <c r="D40" s="11" t="s">
        <v>34</v>
      </c>
      <c r="E40" s="11" t="s">
        <v>27</v>
      </c>
      <c r="F40" s="11" t="s">
        <v>28</v>
      </c>
    </row>
    <row r="41" spans="2:6">
      <c r="B41" s="2" t="s">
        <v>38</v>
      </c>
      <c r="C41" s="12">
        <v>10</v>
      </c>
      <c r="D41" s="2">
        <v>0</v>
      </c>
      <c r="E41" s="22">
        <f>PRODUCT(C41,D41)</f>
        <v>0</v>
      </c>
      <c r="F41" s="22">
        <f>E41*123%</f>
        <v>0</v>
      </c>
    </row>
    <row r="42" spans="2:6">
      <c r="D42" s="2" t="s">
        <v>29</v>
      </c>
      <c r="E42" s="23">
        <f>SUM(E41)</f>
        <v>0</v>
      </c>
      <c r="F42" s="23">
        <f>SUM(F41)</f>
        <v>0</v>
      </c>
    </row>
    <row r="43" spans="2:6">
      <c r="B43" t="s">
        <v>63</v>
      </c>
    </row>
    <row r="44" spans="2:6">
      <c r="B44" s="11" t="s">
        <v>36</v>
      </c>
      <c r="C44" s="11" t="s">
        <v>47</v>
      </c>
      <c r="D44" s="11" t="s">
        <v>50</v>
      </c>
      <c r="E44" s="11" t="s">
        <v>48</v>
      </c>
      <c r="F44" s="11" t="s">
        <v>49</v>
      </c>
    </row>
    <row r="45" spans="2:6">
      <c r="B45" s="2" t="s">
        <v>46</v>
      </c>
      <c r="C45" s="12">
        <v>6</v>
      </c>
      <c r="D45" s="2">
        <v>0</v>
      </c>
      <c r="E45" s="19">
        <f>PRODUCT(C45,D45)</f>
        <v>0</v>
      </c>
      <c r="F45" s="12">
        <f>E45*123%</f>
        <v>0</v>
      </c>
    </row>
    <row r="46" spans="2:6">
      <c r="B46" s="2" t="s">
        <v>39</v>
      </c>
      <c r="C46" s="12">
        <v>4</v>
      </c>
      <c r="D46" s="2">
        <v>0</v>
      </c>
      <c r="E46" s="12">
        <f>PRODUCT(C46,D46)</f>
        <v>0</v>
      </c>
      <c r="F46" s="12">
        <f>E46*123%</f>
        <v>0</v>
      </c>
    </row>
    <row r="47" spans="2:6">
      <c r="D47" s="20" t="s">
        <v>29</v>
      </c>
      <c r="E47" s="23">
        <f>SUM(E45,E46)</f>
        <v>0</v>
      </c>
      <c r="F47" s="23">
        <f>SUM(F45,F46)</f>
        <v>0</v>
      </c>
    </row>
    <row r="49" spans="2:7">
      <c r="B49" t="s">
        <v>52</v>
      </c>
    </row>
    <row r="50" spans="2:7">
      <c r="B50" t="s">
        <v>51</v>
      </c>
    </row>
    <row r="53" spans="2:7">
      <c r="B53" s="11"/>
      <c r="C53" s="11" t="s">
        <v>53</v>
      </c>
      <c r="D53" s="11"/>
      <c r="E53" s="11"/>
      <c r="F53" s="25"/>
    </row>
    <row r="54" spans="2:7">
      <c r="B54" s="2"/>
      <c r="C54" s="2" t="s">
        <v>59</v>
      </c>
      <c r="D54" s="2" t="s">
        <v>60</v>
      </c>
      <c r="E54" s="2" t="s">
        <v>27</v>
      </c>
      <c r="F54" s="24" t="s">
        <v>28</v>
      </c>
      <c r="G54" s="3"/>
    </row>
    <row r="55" spans="2:7">
      <c r="B55" s="7" t="s">
        <v>55</v>
      </c>
      <c r="C55" s="29">
        <v>0</v>
      </c>
      <c r="D55" s="12">
        <f>PRODUCT($C55,$E55)</f>
        <v>0</v>
      </c>
      <c r="E55" s="12">
        <f>SUM(E29)</f>
        <v>0</v>
      </c>
      <c r="F55" s="27">
        <f>SUM(F29)</f>
        <v>0</v>
      </c>
      <c r="G55" s="26"/>
    </row>
    <row r="56" spans="2:7">
      <c r="B56" s="7" t="s">
        <v>56</v>
      </c>
      <c r="C56" s="29">
        <v>0</v>
      </c>
      <c r="D56" s="12">
        <f t="shared" ref="D56:D58" si="2">PRODUCT($C56,$E56)</f>
        <v>0</v>
      </c>
      <c r="E56" s="12">
        <f>SUM(E36)</f>
        <v>0</v>
      </c>
      <c r="F56" s="27">
        <f>SUM(F36)</f>
        <v>0</v>
      </c>
      <c r="G56" s="26"/>
    </row>
    <row r="57" spans="2:7">
      <c r="B57" s="7" t="s">
        <v>57</v>
      </c>
      <c r="C57" s="29">
        <v>0</v>
      </c>
      <c r="D57" s="12">
        <f t="shared" si="2"/>
        <v>0</v>
      </c>
      <c r="E57" s="12">
        <f>SUM(E42)</f>
        <v>0</v>
      </c>
      <c r="F57" s="27">
        <f>SUM(F42)</f>
        <v>0</v>
      </c>
      <c r="G57" s="26"/>
    </row>
    <row r="58" spans="2:7">
      <c r="B58" s="7" t="s">
        <v>58</v>
      </c>
      <c r="C58" s="29">
        <v>0</v>
      </c>
      <c r="D58" s="12">
        <f t="shared" si="2"/>
        <v>0</v>
      </c>
      <c r="E58" s="12">
        <f>SUM(E47)</f>
        <v>0</v>
      </c>
      <c r="F58" s="27">
        <f>SUM(F47)</f>
        <v>0</v>
      </c>
      <c r="G58" s="3"/>
    </row>
    <row r="59" spans="2:7">
      <c r="B59" s="2" t="s">
        <v>29</v>
      </c>
      <c r="C59" s="2" t="s">
        <v>29</v>
      </c>
      <c r="D59" s="23">
        <f>SUM(D55:D58)</f>
        <v>0</v>
      </c>
      <c r="E59" s="23">
        <f>SUM(E55:E58)</f>
        <v>0</v>
      </c>
      <c r="F59" s="28">
        <f>SUM(F55:F58)</f>
        <v>0</v>
      </c>
      <c r="G59" s="26"/>
    </row>
    <row r="60" spans="2:7">
      <c r="E60" t="s">
        <v>62</v>
      </c>
      <c r="F60" s="30">
        <f>F59-D59</f>
        <v>0</v>
      </c>
    </row>
    <row r="62" spans="2:7">
      <c r="B62" t="s">
        <v>64</v>
      </c>
    </row>
  </sheetData>
  <hyperlinks>
    <hyperlink ref="I29" r:id="rId1" display="http://www.wyroby-betonowe.pl/"/>
  </hyperlinks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Glowacki</dc:creator>
  <cp:lastModifiedBy>Glowacki</cp:lastModifiedBy>
  <cp:lastPrinted>2011-07-06T22:12:42Z</cp:lastPrinted>
  <dcterms:created xsi:type="dcterms:W3CDTF">2011-07-06T20:49:54Z</dcterms:created>
  <dcterms:modified xsi:type="dcterms:W3CDTF">2011-07-06T22:14:19Z</dcterms:modified>
</cp:coreProperties>
</file>